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menasse\Downloads\"/>
    </mc:Choice>
  </mc:AlternateContent>
  <xr:revisionPtr revIDLastSave="0" documentId="13_ncr:1_{7308331E-3E19-4C0D-B873-2F7718F07E98}" xr6:coauthVersionLast="47" xr6:coauthVersionMax="47" xr10:uidLastSave="{00000000-0000-0000-0000-000000000000}"/>
  <bookViews>
    <workbookView xWindow="-108" yWindow="-108" windowWidth="23256" windowHeight="13896" activeTab="1" xr2:uid="{544B5040-A5E8-42C7-9891-DC0A7C7E54CC}"/>
  </bookViews>
  <sheets>
    <sheet name="Delivery for Rapeseed 2024-2025" sheetId="1" r:id="rId1"/>
    <sheet name="Delivery for Rapeseed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H20" i="2"/>
  <c r="H17" i="2"/>
  <c r="H18" i="2"/>
  <c r="H16" i="2"/>
  <c r="F20" i="2"/>
  <c r="E20" i="2"/>
  <c r="F18" i="2"/>
  <c r="F17" i="2"/>
  <c r="F16" i="2"/>
  <c r="F15" i="2"/>
  <c r="F12" i="2"/>
  <c r="F13" i="2"/>
  <c r="F11" i="2"/>
  <c r="D18" i="2"/>
  <c r="D17" i="2"/>
  <c r="D13" i="2"/>
  <c r="C20" i="2"/>
  <c r="N17" i="1"/>
  <c r="N16" i="1"/>
  <c r="N12" i="1"/>
  <c r="L19" i="1"/>
  <c r="L15" i="1"/>
  <c r="L16" i="1"/>
  <c r="L17" i="1"/>
  <c r="L13" i="1"/>
  <c r="H19" i="1"/>
  <c r="H14" i="1"/>
  <c r="E19" i="1"/>
  <c r="F12" i="1"/>
  <c r="F13" i="1"/>
  <c r="F14" i="1"/>
  <c r="F15" i="1"/>
  <c r="F17" i="1"/>
  <c r="F10" i="1"/>
  <c r="D13" i="1"/>
  <c r="D14" i="1"/>
  <c r="D17" i="1"/>
  <c r="N19" i="1"/>
  <c r="M19" i="1"/>
  <c r="K19" i="1"/>
  <c r="J19" i="1"/>
  <c r="I19" i="1"/>
  <c r="G19" i="1"/>
  <c r="C19" i="1"/>
  <c r="D20" i="2" l="1"/>
  <c r="F19" i="1"/>
  <c r="D19" i="1"/>
</calcChain>
</file>

<file path=xl/sharedStrings.xml><?xml version="1.0" encoding="utf-8"?>
<sst xmlns="http://schemas.openxmlformats.org/spreadsheetml/2006/main" count="183" uniqueCount="40">
  <si>
    <t>Contract code</t>
  </si>
  <si>
    <t>ECO</t>
  </si>
  <si>
    <t>Delivery year</t>
  </si>
  <si>
    <t>Q4</t>
  </si>
  <si>
    <t>X4</t>
  </si>
  <si>
    <t>G5</t>
  </si>
  <si>
    <t>K5</t>
  </si>
  <si>
    <t>Q5</t>
  </si>
  <si>
    <t>X5</t>
  </si>
  <si>
    <t xml:space="preserve">Expiry date </t>
  </si>
  <si>
    <t>Country</t>
  </si>
  <si>
    <t>Location</t>
  </si>
  <si>
    <t>Lots</t>
  </si>
  <si>
    <t>Tonnes</t>
  </si>
  <si>
    <t>GERMANY</t>
  </si>
  <si>
    <t>Bülstringen</t>
  </si>
  <si>
    <t>Magdeburg</t>
  </si>
  <si>
    <t>Vahldorf on the Mittellandkanal</t>
  </si>
  <si>
    <t>Würzburg on the Main</t>
  </si>
  <si>
    <t>BELGIUM</t>
  </si>
  <si>
    <t>Gand - Ghent on Escaut River</t>
  </si>
  <si>
    <t>FRANCE</t>
  </si>
  <si>
    <t>Belleville</t>
  </si>
  <si>
    <t>Frouard on Moselle River</t>
  </si>
  <si>
    <t>Metz</t>
  </si>
  <si>
    <t xml:space="preserve">TOTAL </t>
  </si>
  <si>
    <t>This document is published by Euronext Clearing for information purposes.</t>
  </si>
  <si>
    <t>To contact us :</t>
  </si>
  <si>
    <t>Commodities Physical Operation|Euronext Clearing</t>
  </si>
  <si>
    <t xml:space="preserve"> PHYSICAL DELIVERY QUANTITY PER LOCATION - RAPESEED FUTURES CONTRACT</t>
  </si>
  <si>
    <t>Delivery code</t>
  </si>
  <si>
    <t xml:space="preserve">ccp-commophysicalops@euronext.com </t>
  </si>
  <si>
    <t xml:space="preserve"> +33 187 16 31 00</t>
  </si>
  <si>
    <t>Last update date :</t>
  </si>
  <si>
    <t>-</t>
  </si>
  <si>
    <t>G6</t>
  </si>
  <si>
    <t>K6</t>
  </si>
  <si>
    <t>Q6</t>
  </si>
  <si>
    <t>X6</t>
  </si>
  <si>
    <t>Euronext Clearing publishes a report on the number of lots per location involved in physical delivery for the rapeseed futures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</si>
</sst>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yy;@"/>
  </numFmts>
  <fonts count="16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8"/>
      <color theme="1"/>
      <name val="Verdana"/>
      <family val="2"/>
    </font>
    <font>
      <b/>
      <sz val="12"/>
      <name val="Verdana"/>
      <family val="2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4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D7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5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/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/>
    <xf numFmtId="0" fontId="8" fillId="3" borderId="2" xfId="0" applyFont="1" applyFill="1" applyBorder="1"/>
    <xf numFmtId="0" fontId="9" fillId="4" borderId="2" xfId="0" applyFont="1" applyFill="1" applyBorder="1"/>
    <xf numFmtId="0" fontId="8" fillId="3" borderId="2" xfId="0" applyFont="1" applyFill="1" applyBorder="1" applyAlignment="1">
      <alignment vertical="center"/>
    </xf>
    <xf numFmtId="0" fontId="0" fillId="0" borderId="2" xfId="0" applyBorder="1"/>
    <xf numFmtId="0" fontId="11" fillId="0" borderId="0" xfId="2" applyFont="1" applyAlignment="1"/>
    <xf numFmtId="0" fontId="11" fillId="0" borderId="0" xfId="0" applyFont="1"/>
    <xf numFmtId="3" fontId="8" fillId="3" borderId="5" xfId="0" applyNumberFormat="1" applyFont="1" applyFill="1" applyBorder="1"/>
    <xf numFmtId="3" fontId="8" fillId="3" borderId="6" xfId="0" applyNumberFormat="1" applyFont="1" applyFill="1" applyBorder="1"/>
    <xf numFmtId="3" fontId="8" fillId="3" borderId="7" xfId="0" applyNumberFormat="1" applyFont="1" applyFill="1" applyBorder="1"/>
    <xf numFmtId="3" fontId="8" fillId="3" borderId="8" xfId="0" applyNumberFormat="1" applyFont="1" applyFill="1" applyBorder="1"/>
    <xf numFmtId="3" fontId="8" fillId="3" borderId="9" xfId="0" applyNumberFormat="1" applyFont="1" applyFill="1" applyBorder="1"/>
    <xf numFmtId="3" fontId="8" fillId="3" borderId="10" xfId="0" applyNumberFormat="1" applyFont="1" applyFill="1" applyBorder="1"/>
    <xf numFmtId="3" fontId="11" fillId="5" borderId="4" xfId="0" applyNumberFormat="1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65" fontId="1" fillId="3" borderId="4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2" fillId="6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3" fontId="11" fillId="5" borderId="4" xfId="0" quotePrefix="1" applyNumberFormat="1" applyFont="1" applyFill="1" applyBorder="1" applyAlignment="1">
      <alignment horizontal="center"/>
    </xf>
    <xf numFmtId="3" fontId="2" fillId="0" borderId="4" xfId="0" quotePrefix="1" applyNumberFormat="1" applyFont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165" fontId="8" fillId="3" borderId="4" xfId="0" applyNumberFormat="1" applyFont="1" applyFill="1" applyBorder="1" applyAlignment="1">
      <alignment horizontal="center" vertical="center"/>
    </xf>
    <xf numFmtId="3" fontId="9" fillId="5" borderId="4" xfId="0" quotePrefix="1" applyNumberFormat="1" applyFont="1" applyFill="1" applyBorder="1" applyAlignment="1">
      <alignment horizontal="center"/>
    </xf>
    <xf numFmtId="3" fontId="7" fillId="0" borderId="4" xfId="0" quotePrefix="1" applyNumberFormat="1" applyFont="1" applyBorder="1" applyAlignment="1">
      <alignment horizontal="center"/>
    </xf>
    <xf numFmtId="3" fontId="9" fillId="5" borderId="4" xfId="0" applyNumberFormat="1" applyFont="1" applyFill="1" applyBorder="1" applyAlignment="1">
      <alignment horizontal="center"/>
    </xf>
    <xf numFmtId="0" fontId="6" fillId="0" borderId="12" xfId="0" applyFont="1" applyBorder="1"/>
    <xf numFmtId="0" fontId="6" fillId="0" borderId="2" xfId="0" applyFont="1" applyBorder="1"/>
    <xf numFmtId="0" fontId="6" fillId="0" borderId="1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9" fillId="0" borderId="0" xfId="2" applyFont="1" applyAlignment="1"/>
    <xf numFmtId="0" fontId="9" fillId="0" borderId="0" xfId="0" applyFont="1"/>
    <xf numFmtId="3" fontId="12" fillId="3" borderId="5" xfId="0" applyNumberFormat="1" applyFont="1" applyFill="1" applyBorder="1"/>
    <xf numFmtId="3" fontId="12" fillId="3" borderId="6" xfId="0" applyNumberFormat="1" applyFont="1" applyFill="1" applyBorder="1"/>
    <xf numFmtId="3" fontId="12" fillId="3" borderId="7" xfId="0" applyNumberFormat="1" applyFont="1" applyFill="1" applyBorder="1"/>
    <xf numFmtId="3" fontId="12" fillId="3" borderId="8" xfId="0" applyNumberFormat="1" applyFont="1" applyFill="1" applyBorder="1"/>
    <xf numFmtId="3" fontId="12" fillId="3" borderId="9" xfId="0" applyNumberFormat="1" applyFont="1" applyFill="1" applyBorder="1"/>
    <xf numFmtId="3" fontId="12" fillId="3" borderId="10" xfId="0" applyNumberFormat="1" applyFont="1" applyFill="1" applyBorder="1"/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15" fillId="0" borderId="2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4" fillId="0" borderId="2" xfId="1" applyFont="1" applyBorder="1" applyAlignment="1">
      <alignment horizontal="right"/>
    </xf>
    <xf numFmtId="0" fontId="14" fillId="0" borderId="3" xfId="1" applyFont="1" applyBorder="1" applyAlignment="1">
      <alignment horizontal="right"/>
    </xf>
    <xf numFmtId="0" fontId="13" fillId="0" borderId="2" xfId="1" applyFont="1" applyBorder="1" applyAlignment="1">
      <alignment horizontal="left" vertical="center"/>
    </xf>
    <xf numFmtId="0" fontId="13" fillId="0" borderId="11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164" fontId="13" fillId="0" borderId="4" xfId="1" applyNumberFormat="1" applyFont="1" applyBorder="1" applyAlignment="1">
      <alignment horizontal="left" vertical="center"/>
    </xf>
    <xf numFmtId="165" fontId="8" fillId="3" borderId="4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14" fillId="2" borderId="2" xfId="1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2" xfId="1" applyFont="1" applyBorder="1" applyAlignment="1">
      <alignment horizontal="right"/>
    </xf>
    <xf numFmtId="0" fontId="6" fillId="0" borderId="3" xfId="1" applyFont="1" applyBorder="1" applyAlignment="1">
      <alignment horizontal="right"/>
    </xf>
    <xf numFmtId="0" fontId="7" fillId="0" borderId="4" xfId="1" applyFont="1" applyBorder="1" applyAlignment="1">
      <alignment horizontal="left" vertical="center"/>
    </xf>
    <xf numFmtId="164" fontId="7" fillId="0" borderId="4" xfId="1" applyNumberFormat="1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center" vertical="center"/>
    </xf>
  </cellXfs>
  <cellStyles count="4">
    <cellStyle name="Hyperlink" xfId="3" xr:uid="{0E0E0133-3D46-4887-A877-779500428E68}"/>
    <cellStyle name="Lien hypertexte" xfId="2" builtinId="8"/>
    <cellStyle name="Normal" xfId="0" builtinId="0"/>
    <cellStyle name="Normal 2" xfId="1" xr:uid="{6982D60D-27DF-42EA-9FB8-81C124EC99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70485</xdr:colOff>
      <xdr:row>0</xdr:row>
      <xdr:rowOff>0</xdr:rowOff>
    </xdr:from>
    <xdr:to>
      <xdr:col>7</xdr:col>
      <xdr:colOff>649605</xdr:colOff>
      <xdr:row>1</xdr:row>
      <xdr:rowOff>2323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7D7B0DF8-4389-4882-934C-2AB6D4006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13935" y="0"/>
          <a:ext cx="5046345" cy="9281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66674</xdr:colOff>
      <xdr:row>0</xdr:row>
      <xdr:rowOff>1</xdr:rowOff>
    </xdr:from>
    <xdr:to>
      <xdr:col>5</xdr:col>
      <xdr:colOff>270509</xdr:colOff>
      <xdr:row>1</xdr:row>
      <xdr:rowOff>40828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EDD1DE45-D476-4C50-B72A-B66F1F046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86349" y="1"/>
          <a:ext cx="2466975" cy="9742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cp-commophysicalops@euronext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ccp-commophysicalops@euronex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58E8-5A30-404E-BBED-373CACA9B6C6}">
  <dimension ref="A1:S28"/>
  <sheetViews>
    <sheetView zoomScaleNormal="100" workbookViewId="0">
      <selection activeCell="D30" sqref="D30"/>
    </sheetView>
  </sheetViews>
  <sheetFormatPr baseColWidth="10" defaultColWidth="8.7265625" defaultRowHeight="12.6" x14ac:dyDescent="0.2"/>
  <cols>
    <col min="1" max="1" width="12.36328125" customWidth="1"/>
    <col min="2" max="2" width="33.7265625" customWidth="1"/>
    <col min="3" max="4" width="13.7265625" customWidth="1"/>
    <col min="5" max="6" width="13.26953125" customWidth="1"/>
    <col min="7" max="7" width="12.81640625" bestFit="1" customWidth="1"/>
    <col min="8" max="8" width="12.81640625" customWidth="1"/>
    <col min="9" max="10" width="12.36328125" customWidth="1"/>
    <col min="11" max="11" width="12.36328125" bestFit="1" customWidth="1"/>
    <col min="12" max="13" width="12.36328125" customWidth="1"/>
    <col min="14" max="14" width="12.6328125" customWidth="1"/>
    <col min="15" max="17" width="12.36328125" bestFit="1" customWidth="1"/>
    <col min="18" max="18" width="10.7265625" customWidth="1"/>
  </cols>
  <sheetData>
    <row r="1" spans="1:19" ht="73.95" customHeight="1" x14ac:dyDescent="0.2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6"/>
      <c r="O1" s="1"/>
      <c r="P1" s="1"/>
      <c r="Q1" s="1"/>
      <c r="R1" s="1"/>
      <c r="S1" s="1"/>
    </row>
    <row r="2" spans="1:19" ht="16.2" x14ac:dyDescent="0.3">
      <c r="A2" s="77" t="s">
        <v>29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9"/>
      <c r="O2" s="2"/>
      <c r="P2" s="2"/>
      <c r="Q2" s="2"/>
      <c r="R2" s="2"/>
      <c r="S2" s="2"/>
    </row>
    <row r="3" spans="1:19" ht="13.8" x14ac:dyDescent="0.25">
      <c r="A3" s="80" t="s">
        <v>0</v>
      </c>
      <c r="B3" s="81"/>
      <c r="C3" s="82" t="s">
        <v>1</v>
      </c>
      <c r="D3" s="82"/>
      <c r="E3" s="82"/>
      <c r="F3" s="12"/>
      <c r="G3" s="13"/>
      <c r="H3" s="13"/>
      <c r="I3" s="13"/>
      <c r="J3" s="13"/>
      <c r="K3" s="13"/>
      <c r="L3" s="13"/>
      <c r="M3" s="13"/>
      <c r="N3" s="14"/>
    </row>
    <row r="4" spans="1:19" ht="13.8" x14ac:dyDescent="0.25">
      <c r="A4" s="80" t="s">
        <v>33</v>
      </c>
      <c r="B4" s="81"/>
      <c r="C4" s="83">
        <v>45965</v>
      </c>
      <c r="D4" s="83"/>
      <c r="E4" s="83"/>
      <c r="F4" s="15"/>
      <c r="G4" s="16"/>
      <c r="H4" s="16"/>
      <c r="I4" s="16"/>
      <c r="J4" s="16"/>
      <c r="K4" s="16"/>
      <c r="L4" s="16"/>
      <c r="M4" s="16"/>
      <c r="N4" s="17"/>
    </row>
    <row r="5" spans="1:19" ht="12.75" customHeight="1" x14ac:dyDescent="0.2">
      <c r="A5" s="6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1"/>
    </row>
    <row r="6" spans="1:19" ht="13.8" x14ac:dyDescent="0.2">
      <c r="A6" s="72"/>
      <c r="B6" s="8" t="s">
        <v>2</v>
      </c>
      <c r="C6" s="84">
        <v>2024</v>
      </c>
      <c r="D6" s="85"/>
      <c r="E6" s="85"/>
      <c r="F6" s="86"/>
      <c r="G6" s="84">
        <v>2025</v>
      </c>
      <c r="H6" s="85"/>
      <c r="I6" s="85"/>
      <c r="J6" s="85"/>
      <c r="K6" s="85"/>
      <c r="L6" s="85"/>
      <c r="M6" s="85"/>
      <c r="N6" s="86"/>
    </row>
    <row r="7" spans="1:19" ht="13.8" x14ac:dyDescent="0.25">
      <c r="A7" s="73"/>
      <c r="B7" s="6" t="s">
        <v>30</v>
      </c>
      <c r="C7" s="87" t="s">
        <v>3</v>
      </c>
      <c r="D7" s="88"/>
      <c r="E7" s="87" t="s">
        <v>4</v>
      </c>
      <c r="F7" s="88"/>
      <c r="G7" s="87" t="s">
        <v>5</v>
      </c>
      <c r="H7" s="88"/>
      <c r="I7" s="87" t="s">
        <v>6</v>
      </c>
      <c r="J7" s="88"/>
      <c r="K7" s="87" t="s">
        <v>7</v>
      </c>
      <c r="L7" s="88"/>
      <c r="M7" s="87" t="s">
        <v>8</v>
      </c>
      <c r="N7" s="88"/>
    </row>
    <row r="8" spans="1:19" ht="13.8" x14ac:dyDescent="0.2">
      <c r="A8" s="74"/>
      <c r="B8" s="8" t="s">
        <v>9</v>
      </c>
      <c r="C8" s="89">
        <v>45504</v>
      </c>
      <c r="D8" s="90"/>
      <c r="E8" s="89">
        <v>45596</v>
      </c>
      <c r="F8" s="90"/>
      <c r="G8" s="89">
        <v>45688</v>
      </c>
      <c r="H8" s="90"/>
      <c r="I8" s="89">
        <v>45777</v>
      </c>
      <c r="J8" s="90"/>
      <c r="K8" s="89">
        <v>45869</v>
      </c>
      <c r="L8" s="90"/>
      <c r="M8" s="89">
        <v>45961</v>
      </c>
      <c r="N8" s="90"/>
    </row>
    <row r="9" spans="1:19" s="23" customFormat="1" ht="13.8" x14ac:dyDescent="0.25">
      <c r="A9" s="21" t="s">
        <v>10</v>
      </c>
      <c r="B9" s="22" t="s">
        <v>11</v>
      </c>
      <c r="C9" s="20" t="s">
        <v>12</v>
      </c>
      <c r="D9" s="20" t="s">
        <v>13</v>
      </c>
      <c r="E9" s="20" t="s">
        <v>12</v>
      </c>
      <c r="F9" s="20" t="s">
        <v>13</v>
      </c>
      <c r="G9" s="20" t="s">
        <v>12</v>
      </c>
      <c r="H9" s="20" t="s">
        <v>13</v>
      </c>
      <c r="I9" s="20" t="s">
        <v>12</v>
      </c>
      <c r="J9" s="20" t="s">
        <v>13</v>
      </c>
      <c r="K9" s="20" t="s">
        <v>12</v>
      </c>
      <c r="L9" s="20" t="s">
        <v>13</v>
      </c>
      <c r="M9" s="20" t="s">
        <v>12</v>
      </c>
      <c r="N9" s="20" t="s">
        <v>13</v>
      </c>
    </row>
    <row r="10" spans="1:19" ht="13.8" x14ac:dyDescent="0.25">
      <c r="A10" s="7" t="s">
        <v>14</v>
      </c>
      <c r="B10" s="7" t="s">
        <v>15</v>
      </c>
      <c r="C10" s="27" t="s">
        <v>34</v>
      </c>
      <c r="D10" s="27" t="s">
        <v>34</v>
      </c>
      <c r="E10" s="19">
        <v>130</v>
      </c>
      <c r="F10" s="19">
        <f>E10*50</f>
        <v>6500</v>
      </c>
      <c r="G10" s="27" t="s">
        <v>34</v>
      </c>
      <c r="H10" s="27" t="s">
        <v>34</v>
      </c>
      <c r="I10" s="28" t="s">
        <v>34</v>
      </c>
      <c r="J10" s="19" t="s">
        <v>34</v>
      </c>
      <c r="K10" s="27" t="s">
        <v>34</v>
      </c>
      <c r="L10" s="27" t="s">
        <v>34</v>
      </c>
      <c r="M10" s="28" t="s">
        <v>34</v>
      </c>
      <c r="N10" s="28" t="s">
        <v>34</v>
      </c>
    </row>
    <row r="11" spans="1:19" ht="13.8" x14ac:dyDescent="0.25">
      <c r="A11" s="7" t="s">
        <v>14</v>
      </c>
      <c r="B11" s="7" t="s">
        <v>16</v>
      </c>
      <c r="C11" s="27" t="s">
        <v>34</v>
      </c>
      <c r="D11" s="27" t="s">
        <v>34</v>
      </c>
      <c r="E11" s="28" t="s">
        <v>34</v>
      </c>
      <c r="F11" s="28" t="s">
        <v>34</v>
      </c>
      <c r="G11" s="27" t="s">
        <v>34</v>
      </c>
      <c r="H11" s="27" t="s">
        <v>34</v>
      </c>
      <c r="I11" s="28" t="s">
        <v>34</v>
      </c>
      <c r="J11" s="19" t="s">
        <v>34</v>
      </c>
      <c r="K11" s="27" t="s">
        <v>34</v>
      </c>
      <c r="L11" s="27" t="s">
        <v>34</v>
      </c>
      <c r="M11" s="28" t="s">
        <v>34</v>
      </c>
      <c r="N11" s="28" t="s">
        <v>34</v>
      </c>
    </row>
    <row r="12" spans="1:19" ht="13.8" x14ac:dyDescent="0.25">
      <c r="A12" s="7" t="s">
        <v>14</v>
      </c>
      <c r="B12" s="7" t="s">
        <v>17</v>
      </c>
      <c r="C12" s="27" t="s">
        <v>34</v>
      </c>
      <c r="D12" s="27" t="s">
        <v>34</v>
      </c>
      <c r="E12" s="19">
        <v>38</v>
      </c>
      <c r="F12" s="19">
        <f t="shared" ref="F12:F17" si="0">E12*50</f>
        <v>1900</v>
      </c>
      <c r="G12" s="27" t="s">
        <v>34</v>
      </c>
      <c r="H12" s="27" t="s">
        <v>34</v>
      </c>
      <c r="I12" s="19">
        <v>89</v>
      </c>
      <c r="J12" s="19">
        <v>4450</v>
      </c>
      <c r="K12" s="27" t="s">
        <v>34</v>
      </c>
      <c r="L12" s="27" t="s">
        <v>34</v>
      </c>
      <c r="M12" s="29">
        <v>30</v>
      </c>
      <c r="N12" s="29">
        <f>M12*50</f>
        <v>1500</v>
      </c>
    </row>
    <row r="13" spans="1:19" ht="13.8" x14ac:dyDescent="0.25">
      <c r="A13" s="7" t="s">
        <v>14</v>
      </c>
      <c r="B13" s="7" t="s">
        <v>18</v>
      </c>
      <c r="C13" s="18">
        <v>197</v>
      </c>
      <c r="D13" s="18">
        <f t="shared" ref="D13:D17" si="1">C13*50</f>
        <v>9850</v>
      </c>
      <c r="E13" s="19">
        <v>63</v>
      </c>
      <c r="F13" s="19">
        <f t="shared" si="0"/>
        <v>3150</v>
      </c>
      <c r="G13" s="27" t="s">
        <v>34</v>
      </c>
      <c r="H13" s="27" t="s">
        <v>34</v>
      </c>
      <c r="I13" s="19">
        <v>18</v>
      </c>
      <c r="J13" s="19">
        <v>900</v>
      </c>
      <c r="K13" s="24">
        <v>165</v>
      </c>
      <c r="L13" s="24">
        <f>K13*50</f>
        <v>8250</v>
      </c>
      <c r="M13" s="28" t="s">
        <v>34</v>
      </c>
      <c r="N13" s="28" t="s">
        <v>34</v>
      </c>
    </row>
    <row r="14" spans="1:19" ht="13.8" x14ac:dyDescent="0.25">
      <c r="A14" s="7" t="s">
        <v>19</v>
      </c>
      <c r="B14" s="7" t="s">
        <v>20</v>
      </c>
      <c r="C14" s="18">
        <v>935</v>
      </c>
      <c r="D14" s="18">
        <f t="shared" si="1"/>
        <v>46750</v>
      </c>
      <c r="E14" s="19">
        <v>60</v>
      </c>
      <c r="F14" s="19">
        <f t="shared" si="0"/>
        <v>3000</v>
      </c>
      <c r="G14" s="24">
        <v>12</v>
      </c>
      <c r="H14" s="24">
        <f>G14*50</f>
        <v>600</v>
      </c>
      <c r="I14" s="19">
        <v>180</v>
      </c>
      <c r="J14" s="19">
        <v>9000</v>
      </c>
      <c r="K14" s="27" t="s">
        <v>34</v>
      </c>
      <c r="L14" s="27" t="s">
        <v>34</v>
      </c>
      <c r="M14" s="28" t="s">
        <v>34</v>
      </c>
      <c r="N14" s="28" t="s">
        <v>34</v>
      </c>
    </row>
    <row r="15" spans="1:19" ht="13.8" x14ac:dyDescent="0.25">
      <c r="A15" s="7" t="s">
        <v>21</v>
      </c>
      <c r="B15" s="7" t="s">
        <v>22</v>
      </c>
      <c r="C15" s="27" t="s">
        <v>34</v>
      </c>
      <c r="D15" s="27" t="s">
        <v>34</v>
      </c>
      <c r="E15" s="19">
        <v>25</v>
      </c>
      <c r="F15" s="19">
        <f t="shared" si="0"/>
        <v>1250</v>
      </c>
      <c r="G15" s="27" t="s">
        <v>34</v>
      </c>
      <c r="H15" s="27" t="s">
        <v>34</v>
      </c>
      <c r="I15" s="28" t="s">
        <v>34</v>
      </c>
      <c r="J15" s="19" t="s">
        <v>34</v>
      </c>
      <c r="K15" s="24">
        <v>80</v>
      </c>
      <c r="L15" s="24">
        <f t="shared" ref="L15:L17" si="2">K15*50</f>
        <v>4000</v>
      </c>
      <c r="M15" s="28" t="s">
        <v>34</v>
      </c>
      <c r="N15" s="28" t="s">
        <v>34</v>
      </c>
    </row>
    <row r="16" spans="1:19" ht="13.8" x14ac:dyDescent="0.25">
      <c r="A16" s="7" t="s">
        <v>21</v>
      </c>
      <c r="B16" s="7" t="s">
        <v>23</v>
      </c>
      <c r="C16" s="27" t="s">
        <v>34</v>
      </c>
      <c r="D16" s="27" t="s">
        <v>34</v>
      </c>
      <c r="E16" s="28" t="s">
        <v>34</v>
      </c>
      <c r="F16" s="28" t="s">
        <v>34</v>
      </c>
      <c r="G16" s="27" t="s">
        <v>34</v>
      </c>
      <c r="H16" s="27" t="s">
        <v>34</v>
      </c>
      <c r="I16" s="19">
        <v>318</v>
      </c>
      <c r="J16" s="19">
        <v>15900</v>
      </c>
      <c r="K16" s="24">
        <v>224</v>
      </c>
      <c r="L16" s="24">
        <f t="shared" si="2"/>
        <v>11200</v>
      </c>
      <c r="M16" s="29">
        <v>302</v>
      </c>
      <c r="N16" s="29">
        <f t="shared" ref="N16:N17" si="3">M16*50</f>
        <v>15100</v>
      </c>
    </row>
    <row r="17" spans="1:14" ht="13.8" x14ac:dyDescent="0.25">
      <c r="A17" s="7" t="s">
        <v>21</v>
      </c>
      <c r="B17" s="7" t="s">
        <v>24</v>
      </c>
      <c r="C17" s="18">
        <v>215</v>
      </c>
      <c r="D17" s="18">
        <f t="shared" si="1"/>
        <v>10750</v>
      </c>
      <c r="E17" s="19">
        <v>184</v>
      </c>
      <c r="F17" s="19">
        <f t="shared" si="0"/>
        <v>9200</v>
      </c>
      <c r="G17" s="27" t="s">
        <v>34</v>
      </c>
      <c r="H17" s="27" t="s">
        <v>34</v>
      </c>
      <c r="I17" s="19">
        <v>109</v>
      </c>
      <c r="J17" s="19">
        <v>5450</v>
      </c>
      <c r="K17" s="24">
        <v>262</v>
      </c>
      <c r="L17" s="24">
        <f t="shared" si="2"/>
        <v>13100</v>
      </c>
      <c r="M17" s="29">
        <v>79</v>
      </c>
      <c r="N17" s="29">
        <f t="shared" si="3"/>
        <v>3950</v>
      </c>
    </row>
    <row r="18" spans="1:14" x14ac:dyDescent="0.2">
      <c r="B18" s="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4"/>
    </row>
    <row r="19" spans="1:14" s="25" customFormat="1" ht="13.8" x14ac:dyDescent="0.2">
      <c r="B19" s="22" t="s">
        <v>25</v>
      </c>
      <c r="C19" s="26">
        <f t="shared" ref="C19:N19" si="4">SUM(C10:C17)</f>
        <v>1347</v>
      </c>
      <c r="D19" s="26">
        <f t="shared" si="4"/>
        <v>67350</v>
      </c>
      <c r="E19" s="26">
        <f>SUM(E10:E17)</f>
        <v>500</v>
      </c>
      <c r="F19" s="26">
        <f t="shared" si="4"/>
        <v>25000</v>
      </c>
      <c r="G19" s="26">
        <f t="shared" si="4"/>
        <v>12</v>
      </c>
      <c r="H19" s="26">
        <f>SUM(H10:H17)</f>
        <v>600</v>
      </c>
      <c r="I19" s="26">
        <f t="shared" si="4"/>
        <v>714</v>
      </c>
      <c r="J19" s="26">
        <f t="shared" si="4"/>
        <v>35700</v>
      </c>
      <c r="K19" s="26">
        <f t="shared" si="4"/>
        <v>731</v>
      </c>
      <c r="L19" s="26">
        <f t="shared" si="4"/>
        <v>36550</v>
      </c>
      <c r="M19" s="26">
        <f t="shared" si="4"/>
        <v>411</v>
      </c>
      <c r="N19" s="26">
        <f t="shared" si="4"/>
        <v>20550</v>
      </c>
    </row>
    <row r="22" spans="1:14" x14ac:dyDescent="0.2">
      <c r="B22" t="s">
        <v>26</v>
      </c>
    </row>
    <row r="23" spans="1:14" x14ac:dyDescent="0.2">
      <c r="B23" t="s">
        <v>27</v>
      </c>
      <c r="C23" s="5"/>
    </row>
    <row r="24" spans="1:14" x14ac:dyDescent="0.2">
      <c r="C24" s="5"/>
    </row>
    <row r="25" spans="1:14" x14ac:dyDescent="0.2">
      <c r="B25" s="5" t="s">
        <v>28</v>
      </c>
      <c r="C25" s="5"/>
    </row>
    <row r="26" spans="1:14" x14ac:dyDescent="0.2">
      <c r="B26" s="5"/>
      <c r="C26" s="10"/>
    </row>
    <row r="27" spans="1:14" x14ac:dyDescent="0.2">
      <c r="B27" s="10" t="s">
        <v>31</v>
      </c>
      <c r="C27" s="11"/>
    </row>
    <row r="28" spans="1:14" x14ac:dyDescent="0.2">
      <c r="B28" s="11" t="s">
        <v>32</v>
      </c>
    </row>
  </sheetData>
  <mergeCells count="22">
    <mergeCell ref="A5:N5"/>
    <mergeCell ref="A6:A8"/>
    <mergeCell ref="C6:F6"/>
    <mergeCell ref="G6:N6"/>
    <mergeCell ref="C7:D7"/>
    <mergeCell ref="E7:F7"/>
    <mergeCell ref="G7:H7"/>
    <mergeCell ref="I7:J7"/>
    <mergeCell ref="K7:L7"/>
    <mergeCell ref="M7:N7"/>
    <mergeCell ref="C8:D8"/>
    <mergeCell ref="E8:F8"/>
    <mergeCell ref="G8:H8"/>
    <mergeCell ref="I8:J8"/>
    <mergeCell ref="K8:L8"/>
    <mergeCell ref="M8:N8"/>
    <mergeCell ref="A1:N1"/>
    <mergeCell ref="A2:N2"/>
    <mergeCell ref="A3:B3"/>
    <mergeCell ref="C3:E3"/>
    <mergeCell ref="A4:B4"/>
    <mergeCell ref="C4:E4"/>
  </mergeCells>
  <hyperlinks>
    <hyperlink ref="B27" r:id="rId1" xr:uid="{2C1AF2DD-9409-4CE4-8616-713EF998F905}"/>
  </hyperlinks>
  <pageMargins left="0.7" right="0.7" top="0.75" bottom="0.75" header="0.3" footer="0.3"/>
  <headerFooter>
    <oddFooter>&amp;C_x000D_&amp;1#&amp;"Calibri"&amp;10&amp;KFFEF00 PRIVATE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3F12-3D1D-4D18-8221-423C95729E98}">
  <dimension ref="A1:O32"/>
  <sheetViews>
    <sheetView tabSelected="1" workbookViewId="0">
      <selection activeCell="H20" sqref="H20"/>
    </sheetView>
  </sheetViews>
  <sheetFormatPr baseColWidth="10" defaultColWidth="8.7265625" defaultRowHeight="12.6" x14ac:dyDescent="0.2"/>
  <cols>
    <col min="1" max="1" width="12.36328125" customWidth="1"/>
    <col min="2" max="2" width="33.7265625" customWidth="1"/>
    <col min="3" max="4" width="13.7265625" customWidth="1"/>
    <col min="5" max="6" width="13.26953125" customWidth="1"/>
    <col min="7" max="7" width="12.81640625" bestFit="1" customWidth="1"/>
    <col min="8" max="8" width="12.81640625" customWidth="1"/>
    <col min="9" max="10" width="12.36328125" customWidth="1"/>
    <col min="11" max="13" width="12.36328125" bestFit="1" customWidth="1"/>
    <col min="14" max="14" width="10.7265625" customWidth="1"/>
  </cols>
  <sheetData>
    <row r="1" spans="1:15" ht="73.8" customHeight="1" x14ac:dyDescent="0.2">
      <c r="A1" s="49"/>
      <c r="B1" s="50"/>
      <c r="C1" s="50"/>
      <c r="D1" s="50"/>
      <c r="E1" s="50"/>
      <c r="F1" s="50"/>
      <c r="G1" s="50"/>
      <c r="H1" s="50"/>
      <c r="I1" s="50"/>
      <c r="J1" s="51"/>
      <c r="K1" s="1"/>
      <c r="L1" s="1"/>
      <c r="M1" s="1"/>
      <c r="N1" s="1"/>
      <c r="O1" s="1"/>
    </row>
    <row r="2" spans="1:15" ht="17.399999999999999" x14ac:dyDescent="0.3">
      <c r="A2" s="52" t="s">
        <v>29</v>
      </c>
      <c r="B2" s="53"/>
      <c r="C2" s="53"/>
      <c r="D2" s="53"/>
      <c r="E2" s="53"/>
      <c r="F2" s="53"/>
      <c r="G2" s="53"/>
      <c r="H2" s="53"/>
      <c r="I2" s="53"/>
      <c r="J2" s="54"/>
      <c r="K2" s="2"/>
      <c r="L2" s="2"/>
      <c r="M2" s="2"/>
      <c r="N2" s="2"/>
      <c r="O2" s="2"/>
    </row>
    <row r="3" spans="1:15" ht="16.2" x14ac:dyDescent="0.3">
      <c r="A3" s="55" t="s">
        <v>0</v>
      </c>
      <c r="B3" s="56"/>
      <c r="C3" s="57" t="s">
        <v>1</v>
      </c>
      <c r="D3" s="58"/>
      <c r="E3" s="59"/>
      <c r="F3" s="43"/>
      <c r="G3" s="44"/>
      <c r="H3" s="44"/>
      <c r="I3" s="44"/>
      <c r="J3" s="45"/>
    </row>
    <row r="4" spans="1:15" ht="16.2" x14ac:dyDescent="0.3">
      <c r="A4" s="55" t="s">
        <v>33</v>
      </c>
      <c r="B4" s="56"/>
      <c r="C4" s="60">
        <v>46238</v>
      </c>
      <c r="D4" s="60"/>
      <c r="E4" s="60"/>
      <c r="F4" s="46"/>
      <c r="G4" s="47"/>
      <c r="H4" s="47"/>
      <c r="I4" s="47"/>
      <c r="J4" s="48"/>
    </row>
    <row r="5" spans="1:15" ht="17.399999999999999" customHeight="1" x14ac:dyDescent="0.2">
      <c r="A5" s="65" t="s">
        <v>39</v>
      </c>
      <c r="B5" s="66"/>
      <c r="C5" s="66"/>
      <c r="D5" s="66"/>
      <c r="E5" s="66"/>
      <c r="F5" s="66"/>
      <c r="G5" s="66"/>
      <c r="H5" s="66"/>
      <c r="I5" s="66"/>
      <c r="J5" s="67"/>
    </row>
    <row r="6" spans="1:15" ht="12.75" customHeight="1" x14ac:dyDescent="0.2">
      <c r="A6" s="69"/>
      <c r="B6" s="70"/>
      <c r="C6" s="70"/>
      <c r="D6" s="70"/>
      <c r="E6" s="70"/>
      <c r="F6" s="70"/>
      <c r="G6" s="70"/>
      <c r="H6" s="70"/>
      <c r="I6" s="70"/>
      <c r="J6" s="71"/>
    </row>
    <row r="7" spans="1:15" ht="13.8" x14ac:dyDescent="0.25">
      <c r="A7" s="72"/>
      <c r="B7" s="8" t="s">
        <v>2</v>
      </c>
      <c r="C7" s="62">
        <v>2026</v>
      </c>
      <c r="D7" s="63"/>
      <c r="E7" s="63"/>
      <c r="F7" s="63"/>
      <c r="G7" s="63"/>
      <c r="H7" s="63"/>
      <c r="I7" s="63"/>
      <c r="J7" s="64"/>
    </row>
    <row r="8" spans="1:15" ht="13.8" x14ac:dyDescent="0.25">
      <c r="A8" s="73"/>
      <c r="B8" s="6" t="s">
        <v>30</v>
      </c>
      <c r="C8" s="68" t="s">
        <v>35</v>
      </c>
      <c r="D8" s="68"/>
      <c r="E8" s="68" t="s">
        <v>36</v>
      </c>
      <c r="F8" s="68"/>
      <c r="G8" s="68" t="s">
        <v>37</v>
      </c>
      <c r="H8" s="68"/>
      <c r="I8" s="68" t="s">
        <v>38</v>
      </c>
      <c r="J8" s="68"/>
    </row>
    <row r="9" spans="1:15" ht="13.8" x14ac:dyDescent="0.2">
      <c r="A9" s="74"/>
      <c r="B9" s="8" t="s">
        <v>9</v>
      </c>
      <c r="C9" s="61">
        <v>46052</v>
      </c>
      <c r="D9" s="61"/>
      <c r="E9" s="61">
        <v>46142</v>
      </c>
      <c r="F9" s="61"/>
      <c r="G9" s="61">
        <v>46234</v>
      </c>
      <c r="H9" s="61"/>
      <c r="I9" s="61">
        <v>46325</v>
      </c>
      <c r="J9" s="61"/>
    </row>
    <row r="10" spans="1:15" s="23" customFormat="1" ht="13.8" x14ac:dyDescent="0.25">
      <c r="A10" s="21" t="s">
        <v>10</v>
      </c>
      <c r="B10" s="22" t="s">
        <v>11</v>
      </c>
      <c r="C10" s="30" t="s">
        <v>12</v>
      </c>
      <c r="D10" s="30" t="s">
        <v>13</v>
      </c>
      <c r="E10" s="30" t="s">
        <v>12</v>
      </c>
      <c r="F10" s="30" t="s">
        <v>13</v>
      </c>
      <c r="G10" s="30" t="s">
        <v>12</v>
      </c>
      <c r="H10" s="30" t="s">
        <v>13</v>
      </c>
      <c r="I10" s="30" t="s">
        <v>12</v>
      </c>
      <c r="J10" s="30" t="s">
        <v>13</v>
      </c>
    </row>
    <row r="11" spans="1:15" ht="13.8" x14ac:dyDescent="0.25">
      <c r="A11" s="7" t="s">
        <v>14</v>
      </c>
      <c r="B11" s="7" t="s">
        <v>15</v>
      </c>
      <c r="C11" s="31" t="s">
        <v>34</v>
      </c>
      <c r="D11" s="31" t="s">
        <v>34</v>
      </c>
      <c r="E11" s="32">
        <v>40</v>
      </c>
      <c r="F11" s="32">
        <f>E11*50</f>
        <v>2000</v>
      </c>
      <c r="G11" s="31" t="s">
        <v>34</v>
      </c>
      <c r="H11" s="31" t="s">
        <v>34</v>
      </c>
      <c r="I11" s="32" t="s">
        <v>34</v>
      </c>
      <c r="J11" s="32" t="s">
        <v>34</v>
      </c>
    </row>
    <row r="12" spans="1:15" ht="13.8" x14ac:dyDescent="0.25">
      <c r="A12" s="7" t="s">
        <v>14</v>
      </c>
      <c r="B12" s="7" t="s">
        <v>16</v>
      </c>
      <c r="C12" s="31" t="s">
        <v>34</v>
      </c>
      <c r="D12" s="31" t="s">
        <v>34</v>
      </c>
      <c r="E12" s="32">
        <v>82</v>
      </c>
      <c r="F12" s="32">
        <f t="shared" ref="F12:F13" si="0">E12*50</f>
        <v>4100</v>
      </c>
      <c r="G12" s="31" t="s">
        <v>34</v>
      </c>
      <c r="H12" s="31" t="s">
        <v>34</v>
      </c>
      <c r="I12" s="32" t="s">
        <v>34</v>
      </c>
      <c r="J12" s="32" t="s">
        <v>34</v>
      </c>
    </row>
    <row r="13" spans="1:15" ht="13.8" x14ac:dyDescent="0.25">
      <c r="A13" s="7" t="s">
        <v>14</v>
      </c>
      <c r="B13" s="7" t="s">
        <v>17</v>
      </c>
      <c r="C13" s="31">
        <v>150</v>
      </c>
      <c r="D13" s="33">
        <f t="shared" ref="D13:D18" si="1">C13*50</f>
        <v>7500</v>
      </c>
      <c r="E13" s="32">
        <v>65</v>
      </c>
      <c r="F13" s="32">
        <f t="shared" si="0"/>
        <v>3250</v>
      </c>
      <c r="G13" s="31" t="s">
        <v>34</v>
      </c>
      <c r="H13" s="31" t="s">
        <v>34</v>
      </c>
      <c r="I13" s="32" t="s">
        <v>34</v>
      </c>
      <c r="J13" s="32" t="s">
        <v>34</v>
      </c>
    </row>
    <row r="14" spans="1:15" ht="13.8" x14ac:dyDescent="0.25">
      <c r="A14" s="7" t="s">
        <v>14</v>
      </c>
      <c r="B14" s="7" t="s">
        <v>18</v>
      </c>
      <c r="C14" s="31" t="s">
        <v>34</v>
      </c>
      <c r="D14" s="31" t="s">
        <v>34</v>
      </c>
      <c r="E14" s="32" t="s">
        <v>34</v>
      </c>
      <c r="F14" s="32" t="s">
        <v>34</v>
      </c>
      <c r="G14" s="31" t="s">
        <v>34</v>
      </c>
      <c r="H14" s="31" t="s">
        <v>34</v>
      </c>
      <c r="I14" s="32" t="s">
        <v>34</v>
      </c>
      <c r="J14" s="32" t="s">
        <v>34</v>
      </c>
    </row>
    <row r="15" spans="1:15" ht="13.8" x14ac:dyDescent="0.25">
      <c r="A15" s="7" t="s">
        <v>19</v>
      </c>
      <c r="B15" s="7" t="s">
        <v>20</v>
      </c>
      <c r="C15" s="31" t="s">
        <v>34</v>
      </c>
      <c r="D15" s="31" t="s">
        <v>34</v>
      </c>
      <c r="E15" s="32">
        <v>9</v>
      </c>
      <c r="F15" s="32">
        <f>E15*50</f>
        <v>450</v>
      </c>
      <c r="G15" s="31" t="s">
        <v>34</v>
      </c>
      <c r="H15" s="31" t="s">
        <v>34</v>
      </c>
      <c r="I15" s="32" t="s">
        <v>34</v>
      </c>
      <c r="J15" s="32" t="s">
        <v>34</v>
      </c>
    </row>
    <row r="16" spans="1:15" ht="13.8" x14ac:dyDescent="0.25">
      <c r="A16" s="7" t="s">
        <v>21</v>
      </c>
      <c r="B16" s="7" t="s">
        <v>22</v>
      </c>
      <c r="C16" s="31" t="s">
        <v>34</v>
      </c>
      <c r="D16" s="31" t="s">
        <v>34</v>
      </c>
      <c r="E16" s="32">
        <v>20</v>
      </c>
      <c r="F16" s="32">
        <f t="shared" ref="F16:F17" si="2">E16*50</f>
        <v>1000</v>
      </c>
      <c r="G16" s="31">
        <v>103</v>
      </c>
      <c r="H16" s="31">
        <f>G16*50</f>
        <v>5150</v>
      </c>
      <c r="I16" s="32" t="s">
        <v>34</v>
      </c>
      <c r="J16" s="32" t="s">
        <v>34</v>
      </c>
    </row>
    <row r="17" spans="1:10" ht="13.8" x14ac:dyDescent="0.25">
      <c r="A17" s="7" t="s">
        <v>21</v>
      </c>
      <c r="B17" s="7" t="s">
        <v>23</v>
      </c>
      <c r="C17" s="31">
        <v>198</v>
      </c>
      <c r="D17" s="33">
        <f t="shared" si="1"/>
        <v>9900</v>
      </c>
      <c r="E17" s="32">
        <v>102</v>
      </c>
      <c r="F17" s="32">
        <f t="shared" si="2"/>
        <v>5100</v>
      </c>
      <c r="G17" s="31">
        <v>40</v>
      </c>
      <c r="H17" s="31">
        <f t="shared" ref="H17:H18" si="3">G17*50</f>
        <v>2000</v>
      </c>
      <c r="I17" s="32" t="s">
        <v>34</v>
      </c>
      <c r="J17" s="32" t="s">
        <v>34</v>
      </c>
    </row>
    <row r="18" spans="1:10" ht="13.8" x14ac:dyDescent="0.25">
      <c r="A18" s="7" t="s">
        <v>21</v>
      </c>
      <c r="B18" s="7" t="s">
        <v>24</v>
      </c>
      <c r="C18" s="33">
        <v>25</v>
      </c>
      <c r="D18" s="33">
        <f t="shared" si="1"/>
        <v>1250</v>
      </c>
      <c r="E18" s="32">
        <v>114</v>
      </c>
      <c r="F18" s="32">
        <f>E18*50</f>
        <v>5700</v>
      </c>
      <c r="G18" s="31">
        <v>658</v>
      </c>
      <c r="H18" s="31">
        <f t="shared" si="3"/>
        <v>32900</v>
      </c>
      <c r="I18" s="32" t="s">
        <v>34</v>
      </c>
      <c r="J18" s="32" t="s">
        <v>34</v>
      </c>
    </row>
    <row r="19" spans="1:10" ht="13.8" x14ac:dyDescent="0.25">
      <c r="A19" s="34"/>
      <c r="B19" s="35"/>
      <c r="C19" s="36"/>
      <c r="D19" s="36"/>
      <c r="E19" s="36"/>
      <c r="F19" s="36"/>
      <c r="G19" s="36"/>
      <c r="H19" s="36"/>
      <c r="I19" s="36"/>
      <c r="J19" s="37"/>
    </row>
    <row r="20" spans="1:10" s="25" customFormat="1" ht="13.8" x14ac:dyDescent="0.2">
      <c r="A20" s="38"/>
      <c r="B20" s="22" t="s">
        <v>25</v>
      </c>
      <c r="C20" s="26">
        <f t="shared" ref="C20:D20" si="4">SUM(C11:C18)</f>
        <v>373</v>
      </c>
      <c r="D20" s="26">
        <f t="shared" si="4"/>
        <v>18650</v>
      </c>
      <c r="E20" s="26">
        <f>SUM(E11:E18)</f>
        <v>432</v>
      </c>
      <c r="F20" s="26">
        <f>SUM(F11:F18)</f>
        <v>21600</v>
      </c>
      <c r="G20" s="26">
        <f>SUM(G11:G18)</f>
        <v>801</v>
      </c>
      <c r="H20" s="26">
        <f>SUM(H11:H18)</f>
        <v>40050</v>
      </c>
      <c r="I20" s="26"/>
      <c r="J20" s="26"/>
    </row>
    <row r="23" spans="1:10" ht="13.8" x14ac:dyDescent="0.25">
      <c r="A23" s="39"/>
      <c r="B23" s="39" t="s">
        <v>26</v>
      </c>
      <c r="C23" s="39"/>
      <c r="D23" s="39"/>
    </row>
    <row r="24" spans="1:10" ht="13.8" x14ac:dyDescent="0.25">
      <c r="A24" s="39"/>
      <c r="B24" s="39" t="s">
        <v>27</v>
      </c>
      <c r="C24" s="40"/>
      <c r="D24" s="39"/>
    </row>
    <row r="25" spans="1:10" ht="13.8" x14ac:dyDescent="0.25">
      <c r="A25" s="39"/>
      <c r="B25" s="39"/>
      <c r="C25" s="40"/>
      <c r="D25" s="39"/>
    </row>
    <row r="26" spans="1:10" ht="13.8" x14ac:dyDescent="0.25">
      <c r="A26" s="39"/>
      <c r="B26" s="40" t="s">
        <v>28</v>
      </c>
      <c r="C26" s="40"/>
      <c r="D26" s="39"/>
    </row>
    <row r="27" spans="1:10" ht="13.8" x14ac:dyDescent="0.25">
      <c r="A27" s="39"/>
      <c r="B27" s="40"/>
      <c r="C27" s="41"/>
      <c r="D27" s="39"/>
    </row>
    <row r="28" spans="1:10" ht="13.8" x14ac:dyDescent="0.25">
      <c r="A28" s="39"/>
      <c r="B28" s="41" t="s">
        <v>31</v>
      </c>
      <c r="C28" s="42"/>
      <c r="D28" s="39"/>
    </row>
    <row r="29" spans="1:10" ht="13.8" x14ac:dyDescent="0.25">
      <c r="A29" s="39"/>
      <c r="B29" s="42" t="s">
        <v>32</v>
      </c>
      <c r="C29" s="39"/>
      <c r="D29" s="39"/>
    </row>
    <row r="30" spans="1:10" ht="13.8" x14ac:dyDescent="0.25">
      <c r="A30" s="39"/>
      <c r="B30" s="39"/>
      <c r="C30" s="39"/>
      <c r="D30" s="39"/>
    </row>
    <row r="31" spans="1:10" ht="13.8" x14ac:dyDescent="0.25">
      <c r="A31" s="39"/>
      <c r="B31" s="39"/>
      <c r="C31" s="39"/>
      <c r="D31" s="39"/>
    </row>
    <row r="32" spans="1:10" ht="13.8" x14ac:dyDescent="0.25">
      <c r="A32" s="39"/>
      <c r="B32" s="39"/>
      <c r="C32" s="39"/>
      <c r="D32" s="39"/>
    </row>
  </sheetData>
  <mergeCells count="18">
    <mergeCell ref="C9:D9"/>
    <mergeCell ref="C7:J7"/>
    <mergeCell ref="A5:J5"/>
    <mergeCell ref="E8:F8"/>
    <mergeCell ref="E9:F9"/>
    <mergeCell ref="G9:H9"/>
    <mergeCell ref="I9:J9"/>
    <mergeCell ref="A6:J6"/>
    <mergeCell ref="A7:A9"/>
    <mergeCell ref="C8:D8"/>
    <mergeCell ref="G8:H8"/>
    <mergeCell ref="I8:J8"/>
    <mergeCell ref="A1:J1"/>
    <mergeCell ref="A2:J2"/>
    <mergeCell ref="A3:B3"/>
    <mergeCell ref="C3:E3"/>
    <mergeCell ref="A4:B4"/>
    <mergeCell ref="C4:E4"/>
  </mergeCells>
  <hyperlinks>
    <hyperlink ref="B28" r:id="rId1" xr:uid="{7071AAC1-BD48-443F-9CA1-CA4B320221F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Delivery for Rapeseed 2024-2025</vt:lpstr>
      <vt:lpstr>Delivery for Rapeseed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Frank-Armel DJADA MENASSE</dc:creator>
  <cp:lastModifiedBy>Frank-Armel DJADA MENASSE</cp:lastModifiedBy>
  <dcterms:created xsi:type="dcterms:W3CDTF">2024-08-02T08:03:55Z</dcterms:created>
  <dcterms:modified xsi:type="dcterms:W3CDTF">2026-08-03T18:51:32Z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2024-08-02T08:23:14Z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9a42e5d8-4ad2-47c8-a536-d3baeee832b7</vt:lpwstr>
  </property>
  <property fmtid="{D5CDD505-2E9C-101B-9397-08002B2CF9AE}" pid="8" name="MSIP_Label_ac0b9ce6-6e99-42a1-af95-429494370cbc_ContentBits">
    <vt:lpwstr>2</vt:lpwstr>
  </property>
</Properties>
</file>