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unicacao\NEWSLETTER ENL\2019\1 Semestre\"/>
    </mc:Choice>
  </mc:AlternateContent>
  <xr:revisionPtr revIDLastSave="0" documentId="10_ncr:100000_{5C2B0D92-29DD-41C5-9E8D-3426E8BA4542}" xr6:coauthVersionLast="31" xr6:coauthVersionMax="31" xr10:uidLastSave="{00000000-0000-0000-0000-000000000000}"/>
  <bookViews>
    <workbookView xWindow="-15" yWindow="5085" windowWidth="23070" windowHeight="5130" xr2:uid="{00000000-000D-0000-FFFF-FFFF00000000}"/>
  </bookViews>
  <sheets>
    <sheet name="2019" sheetId="2" r:id="rId1"/>
    <sheet name="Sheet3" sheetId="3" r:id="rId2"/>
  </sheets>
  <calcPr calcId="179017"/>
</workbook>
</file>

<file path=xl/calcChain.xml><?xml version="1.0" encoding="utf-8"?>
<calcChain xmlns="http://schemas.openxmlformats.org/spreadsheetml/2006/main">
  <c r="F55" i="2" l="1"/>
  <c r="F36" i="2"/>
  <c r="E16" i="2"/>
  <c r="E9" i="2"/>
  <c r="E8" i="2" l="1"/>
  <c r="E7" i="2"/>
  <c r="E6" i="2"/>
</calcChain>
</file>

<file path=xl/sharedStrings.xml><?xml version="1.0" encoding="utf-8"?>
<sst xmlns="http://schemas.openxmlformats.org/spreadsheetml/2006/main" count="143" uniqueCount="88">
  <si>
    <t>Data Admissão</t>
  </si>
  <si>
    <t>Código ISIN</t>
  </si>
  <si>
    <t>Denominação</t>
  </si>
  <si>
    <t>ACÇÕES - AUMENTOS DE CAPITAL</t>
  </si>
  <si>
    <t>OBRIGAÇÕES - NOVAS EMISSÕES</t>
  </si>
  <si>
    <t>OBRIGAÇÕES - AUMENTOS DE EMISSÕES</t>
  </si>
  <si>
    <t/>
  </si>
  <si>
    <t>OT 2,125%17OCT28</t>
  </si>
  <si>
    <t>PTOTEVOE0018</t>
  </si>
  <si>
    <t>PTOTEWOE0017</t>
  </si>
  <si>
    <t>Euribor 6 meses + 2%</t>
  </si>
  <si>
    <t>Montante nominal €</t>
  </si>
  <si>
    <t>Prazo (Anos)</t>
  </si>
  <si>
    <t>Taxa de Juro</t>
  </si>
  <si>
    <t>ACÇÕES - NOVAS SOCIEDADES</t>
  </si>
  <si>
    <t>28/02/2019</t>
  </si>
  <si>
    <t>SPORTING CLUBE DE PORTUGAL - FUTEBOL, SAD</t>
  </si>
  <si>
    <t>PTSCP0AM0001</t>
  </si>
  <si>
    <t>Número acções</t>
  </si>
  <si>
    <t>HOVIO 4,87%19DEC33</t>
  </si>
  <si>
    <t>OT 1,95% 15JUN29</t>
  </si>
  <si>
    <t>CASAIS 4,5%31JAN23</t>
  </si>
  <si>
    <t>SBM 1,9% 26FEB29</t>
  </si>
  <si>
    <t>BPI 0,25% 22MAR24</t>
  </si>
  <si>
    <t>10/01/2019</t>
  </si>
  <si>
    <t>16/01/2019</t>
  </si>
  <si>
    <t>31/01/2019</t>
  </si>
  <si>
    <t>27/02/2019</t>
  </si>
  <si>
    <t>22/03/2019</t>
  </si>
  <si>
    <t>PTHOVCOM0006</t>
  </si>
  <si>
    <t>PTOTEXOE0024</t>
  </si>
  <si>
    <t>PTCNSAOM0025</t>
  </si>
  <si>
    <t>PTBMOAOM0005</t>
  </si>
  <si>
    <t>PTBPIAOM0026</t>
  </si>
  <si>
    <t>OT 2,25% 18APR34</t>
  </si>
  <si>
    <t>OT 2,875% 21JUL26</t>
  </si>
  <si>
    <t>OT 3,875% 15FEB30</t>
  </si>
  <si>
    <t>04/02/2019</t>
  </si>
  <si>
    <t>15/02/2019</t>
  </si>
  <si>
    <t>15/03/2019</t>
  </si>
  <si>
    <t>29/03/2019</t>
  </si>
  <si>
    <t>PTOTETOE0012</t>
  </si>
  <si>
    <t>PTOTEROE0014</t>
  </si>
  <si>
    <t>12/04/2019</t>
  </si>
  <si>
    <t>GAIA A FRN 30NOV39</t>
  </si>
  <si>
    <t>GAIA B FRN 30NOV39</t>
  </si>
  <si>
    <t>SLB 3,75% 20MAY22</t>
  </si>
  <si>
    <t>02/05/2019</t>
  </si>
  <si>
    <t>21/05/2019</t>
  </si>
  <si>
    <t>PTLSNAOM0008</t>
  </si>
  <si>
    <t>PTLSNBOM0007</t>
  </si>
  <si>
    <t>PTSLBAOM0010</t>
  </si>
  <si>
    <t>13/05/2019</t>
  </si>
  <si>
    <t>24/05/2019</t>
  </si>
  <si>
    <t>ADELPHI GERE</t>
  </si>
  <si>
    <t>Monumental Residence</t>
  </si>
  <si>
    <t>MULTI24</t>
  </si>
  <si>
    <t>PTADH0AE0004</t>
  </si>
  <si>
    <t>PTMNN0AE0006</t>
  </si>
  <si>
    <t>PTMUS0AM0000</t>
  </si>
  <si>
    <t>Euribor 6 meses + 6%</t>
  </si>
  <si>
    <t>Montante admitido €</t>
  </si>
  <si>
    <t>JANEIRO - JULHO 2019</t>
  </si>
  <si>
    <t>03/06/2019</t>
  </si>
  <si>
    <t>19/06/2019</t>
  </si>
  <si>
    <t>24/06/2019</t>
  </si>
  <si>
    <t>JOSE M FRN30MAY25</t>
  </si>
  <si>
    <t>RAM0.829%17JUL2029</t>
  </si>
  <si>
    <t>TAP 4,375% 23JUN23</t>
  </si>
  <si>
    <t>PTJLLKOM0009</t>
  </si>
  <si>
    <t>PTRAMAOM0003</t>
  </si>
  <si>
    <t>PTTAPBOM0007</t>
  </si>
  <si>
    <t>14/06/2019</t>
  </si>
  <si>
    <t>03/07/2019</t>
  </si>
  <si>
    <t>05/07/2019</t>
  </si>
  <si>
    <t>10/07/2019</t>
  </si>
  <si>
    <t>23/07/2019</t>
  </si>
  <si>
    <t>VOLVII 0,7%12FEB24</t>
  </si>
  <si>
    <t>BST 0,412% 5JUL29</t>
  </si>
  <si>
    <t>SIC 4,5% 11JUL22</t>
  </si>
  <si>
    <t>RAA 1,006% 15JUN29</t>
  </si>
  <si>
    <t>PTTGCEOM0011</t>
  </si>
  <si>
    <t>PTBSRGOM0034</t>
  </si>
  <si>
    <t>PTSINAOM0045</t>
  </si>
  <si>
    <t>PTRAACOM0013</t>
  </si>
  <si>
    <t>12/07/2019</t>
  </si>
  <si>
    <t>26/07/2019</t>
  </si>
  <si>
    <t>Euribor 6 Meses + 3,75%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</si>
</sst>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#,##0\ [$USD]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horizontal="left" wrapText="1"/>
    </xf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6" fillId="2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14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3" fontId="5" fillId="0" borderId="0" xfId="1" applyNumberFormat="1" applyFont="1" applyBorder="1" applyAlignment="1"/>
    <xf numFmtId="0" fontId="5" fillId="0" borderId="0" xfId="1" applyFont="1" applyFill="1" applyBorder="1" applyAlignment="1">
      <alignment horizontal="center"/>
    </xf>
    <xf numFmtId="10" fontId="2" fillId="0" borderId="0" xfId="0" applyNumberFormat="1" applyFont="1"/>
    <xf numFmtId="14" fontId="5" fillId="0" borderId="0" xfId="1" applyNumberFormat="1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left"/>
    </xf>
    <xf numFmtId="0" fontId="7" fillId="0" borderId="0" xfId="3" applyFont="1"/>
    <xf numFmtId="0" fontId="5" fillId="0" borderId="0" xfId="3" applyFont="1"/>
    <xf numFmtId="165" fontId="2" fillId="0" borderId="0" xfId="0" applyNumberFormat="1" applyFont="1" applyAlignment="1"/>
    <xf numFmtId="0" fontId="5" fillId="0" borderId="0" xfId="0" applyFont="1" applyFill="1" applyAlignment="1"/>
    <xf numFmtId="164" fontId="2" fillId="0" borderId="0" xfId="0" applyNumberFormat="1" applyFont="1" applyAlignment="1">
      <alignment horizontal="right"/>
    </xf>
    <xf numFmtId="14" fontId="5" fillId="0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3" fontId="4" fillId="0" borderId="0" xfId="0" applyNumberFormat="1" applyFont="1"/>
    <xf numFmtId="3" fontId="9" fillId="0" borderId="0" xfId="1" applyNumberFormat="1" applyFont="1" applyBorder="1" applyAlignment="1"/>
  </cellXfs>
  <cellStyles count="4">
    <cellStyle name="Hyperlink" xfId="3" builtinId="8"/>
    <cellStyle name="Normal" xfId="0" builtinId="0"/>
    <cellStyle name="Normal 2" xfId="1" xr:uid="{00000000-0005-0000-0000-000002000000}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31" zoomScaleNormal="100" workbookViewId="0">
      <selection activeCell="B3" sqref="B3"/>
    </sheetView>
  </sheetViews>
  <sheetFormatPr defaultColWidth="8.85546875" defaultRowHeight="12.75" x14ac:dyDescent="0.2"/>
  <cols>
    <col min="1" max="1" width="15.85546875" style="1" customWidth="1"/>
    <col min="2" max="2" width="38" style="1" bestFit="1" customWidth="1"/>
    <col min="3" max="3" width="15.42578125" style="1" bestFit="1" customWidth="1"/>
    <col min="4" max="4" width="15.7109375" style="1" bestFit="1" customWidth="1"/>
    <col min="5" max="5" width="21.28515625" style="1" bestFit="1" customWidth="1"/>
    <col min="6" max="6" width="17.28515625" style="1" bestFit="1" customWidth="1"/>
    <col min="7" max="7" width="26.42578125" style="1" customWidth="1"/>
    <col min="8" max="8" width="6.5703125" style="1" customWidth="1"/>
    <col min="9" max="16384" width="8.85546875" style="1"/>
  </cols>
  <sheetData>
    <row r="1" spans="1:6" ht="28.15" customHeight="1" x14ac:dyDescent="0.3">
      <c r="A1" s="21" t="s">
        <v>62</v>
      </c>
      <c r="B1" s="21"/>
      <c r="C1" s="21"/>
      <c r="D1" s="21"/>
      <c r="E1" s="21"/>
      <c r="F1" s="21"/>
    </row>
    <row r="3" spans="1:6" x14ac:dyDescent="0.2">
      <c r="A3" s="2" t="s">
        <v>14</v>
      </c>
    </row>
    <row r="5" spans="1:6" x14ac:dyDescent="0.2">
      <c r="A5" s="5" t="s">
        <v>0</v>
      </c>
      <c r="B5" s="5" t="s">
        <v>2</v>
      </c>
      <c r="C5" s="5" t="s">
        <v>1</v>
      </c>
      <c r="D5" s="5" t="s">
        <v>18</v>
      </c>
      <c r="E5" s="5" t="s">
        <v>61</v>
      </c>
    </row>
    <row r="6" spans="1:6" x14ac:dyDescent="0.2">
      <c r="A6" s="1" t="s">
        <v>53</v>
      </c>
      <c r="B6" s="1" t="s">
        <v>54</v>
      </c>
      <c r="C6" s="1" t="s">
        <v>57</v>
      </c>
      <c r="D6" s="3">
        <v>12106743</v>
      </c>
      <c r="E6" s="3">
        <f>D6*0.592</f>
        <v>7167191.8559999997</v>
      </c>
    </row>
    <row r="7" spans="1:6" x14ac:dyDescent="0.2">
      <c r="A7" s="1" t="s">
        <v>53</v>
      </c>
      <c r="B7" s="1" t="s">
        <v>55</v>
      </c>
      <c r="C7" s="1" t="s">
        <v>58</v>
      </c>
      <c r="D7" s="3">
        <v>30300000</v>
      </c>
      <c r="E7" s="3">
        <f>D7*0.994</f>
        <v>30118200</v>
      </c>
    </row>
    <row r="8" spans="1:6" x14ac:dyDescent="0.2">
      <c r="A8" s="1" t="s">
        <v>53</v>
      </c>
      <c r="B8" s="1" t="s">
        <v>56</v>
      </c>
      <c r="C8" s="1" t="s">
        <v>59</v>
      </c>
      <c r="D8" s="3">
        <v>44919000</v>
      </c>
      <c r="E8" s="3">
        <f>D8*0.426</f>
        <v>19135494</v>
      </c>
    </row>
    <row r="9" spans="1:6" x14ac:dyDescent="0.2">
      <c r="E9" s="22">
        <f>SUM(E6:E8)</f>
        <v>56420885.855999999</v>
      </c>
    </row>
    <row r="11" spans="1:6" x14ac:dyDescent="0.2">
      <c r="A11" s="2" t="s">
        <v>3</v>
      </c>
    </row>
    <row r="13" spans="1:6" x14ac:dyDescent="0.2">
      <c r="A13" s="5" t="s">
        <v>0</v>
      </c>
      <c r="B13" s="5" t="s">
        <v>2</v>
      </c>
      <c r="C13" s="5" t="s">
        <v>1</v>
      </c>
      <c r="D13" s="5" t="s">
        <v>18</v>
      </c>
      <c r="E13" s="5" t="s">
        <v>11</v>
      </c>
    </row>
    <row r="14" spans="1:6" ht="15" x14ac:dyDescent="0.25">
      <c r="A14" s="6" t="s">
        <v>15</v>
      </c>
      <c r="B14" s="1" t="s">
        <v>16</v>
      </c>
      <c r="C14" t="s">
        <v>17</v>
      </c>
      <c r="D14" s="3">
        <v>8000000</v>
      </c>
      <c r="E14" s="3">
        <v>8000000</v>
      </c>
    </row>
    <row r="15" spans="1:6" ht="15" x14ac:dyDescent="0.25">
      <c r="A15" s="6" t="s">
        <v>15</v>
      </c>
      <c r="B15" s="1" t="s">
        <v>16</v>
      </c>
      <c r="C15" t="s">
        <v>17</v>
      </c>
      <c r="D15" s="3">
        <v>20000000</v>
      </c>
      <c r="E15" s="3">
        <v>20000000</v>
      </c>
    </row>
    <row r="16" spans="1:6" x14ac:dyDescent="0.2">
      <c r="A16" s="6"/>
      <c r="C16" s="6"/>
      <c r="D16" s="3"/>
      <c r="E16" s="22">
        <f>SUM(E14:E15)</f>
        <v>28000000</v>
      </c>
    </row>
    <row r="17" spans="1:9" x14ac:dyDescent="0.2">
      <c r="A17" s="8"/>
      <c r="B17" s="6"/>
      <c r="C17" s="9"/>
      <c r="D17" s="10"/>
    </row>
    <row r="18" spans="1:9" x14ac:dyDescent="0.2">
      <c r="A18" s="2" t="s">
        <v>4</v>
      </c>
    </row>
    <row r="20" spans="1:9" x14ac:dyDescent="0.2">
      <c r="A20" s="5" t="s">
        <v>0</v>
      </c>
      <c r="B20" s="5" t="s">
        <v>2</v>
      </c>
      <c r="C20" s="5" t="s">
        <v>1</v>
      </c>
      <c r="D20" s="5" t="s">
        <v>12</v>
      </c>
      <c r="E20" s="5" t="s">
        <v>13</v>
      </c>
      <c r="F20" s="5" t="s">
        <v>11</v>
      </c>
    </row>
    <row r="21" spans="1:9" x14ac:dyDescent="0.2">
      <c r="A21" s="6" t="s">
        <v>24</v>
      </c>
      <c r="B21" s="6" t="s">
        <v>19</v>
      </c>
      <c r="C21" s="7" t="s">
        <v>29</v>
      </c>
      <c r="D21" s="11">
        <v>14</v>
      </c>
      <c r="E21" s="4">
        <v>4.87E-2</v>
      </c>
      <c r="F21" s="17">
        <v>50000000</v>
      </c>
      <c r="G21" s="1" t="s">
        <v>6</v>
      </c>
      <c r="I21" s="12" t="s">
        <v>6</v>
      </c>
    </row>
    <row r="22" spans="1:9" x14ac:dyDescent="0.2">
      <c r="A22" s="6" t="s">
        <v>25</v>
      </c>
      <c r="B22" s="1" t="s">
        <v>20</v>
      </c>
      <c r="C22" s="7" t="s">
        <v>30</v>
      </c>
      <c r="D22" s="11">
        <v>10</v>
      </c>
      <c r="E22" s="4">
        <v>1.95E-2</v>
      </c>
      <c r="F22" s="3">
        <v>4000000000</v>
      </c>
      <c r="I22" s="12"/>
    </row>
    <row r="23" spans="1:9" x14ac:dyDescent="0.2">
      <c r="A23" s="6" t="s">
        <v>26</v>
      </c>
      <c r="B23" s="1" t="s">
        <v>21</v>
      </c>
      <c r="C23" s="7" t="s">
        <v>31</v>
      </c>
      <c r="D23" s="11">
        <v>4</v>
      </c>
      <c r="E23" s="4">
        <v>4.4999999999999998E-2</v>
      </c>
      <c r="F23" s="3">
        <v>18500000</v>
      </c>
      <c r="I23" s="12"/>
    </row>
    <row r="24" spans="1:9" x14ac:dyDescent="0.2">
      <c r="A24" s="6" t="s">
        <v>27</v>
      </c>
      <c r="B24" s="1" t="s">
        <v>22</v>
      </c>
      <c r="C24" s="7" t="s">
        <v>32</v>
      </c>
      <c r="D24" s="11">
        <v>10</v>
      </c>
      <c r="E24" s="4">
        <v>1.9E-2</v>
      </c>
      <c r="F24" s="3">
        <v>50000000</v>
      </c>
      <c r="I24" s="12"/>
    </row>
    <row r="25" spans="1:9" x14ac:dyDescent="0.2">
      <c r="A25" s="6" t="s">
        <v>28</v>
      </c>
      <c r="B25" s="1" t="s">
        <v>23</v>
      </c>
      <c r="C25" s="7" t="s">
        <v>33</v>
      </c>
      <c r="D25" s="11">
        <v>5</v>
      </c>
      <c r="E25" s="4">
        <v>2.5000000000000001E-3</v>
      </c>
      <c r="F25" s="3">
        <v>500000000</v>
      </c>
      <c r="G25" s="1" t="s">
        <v>6</v>
      </c>
      <c r="I25" s="12" t="s">
        <v>6</v>
      </c>
    </row>
    <row r="26" spans="1:9" x14ac:dyDescent="0.2">
      <c r="A26" s="6" t="s">
        <v>47</v>
      </c>
      <c r="B26" s="1" t="s">
        <v>44</v>
      </c>
      <c r="C26" s="7" t="s">
        <v>49</v>
      </c>
      <c r="D26" s="11">
        <v>20</v>
      </c>
      <c r="E26" s="4" t="s">
        <v>10</v>
      </c>
      <c r="F26" s="3">
        <v>47500000</v>
      </c>
      <c r="I26" s="12"/>
    </row>
    <row r="27" spans="1:9" x14ac:dyDescent="0.2">
      <c r="A27" s="6" t="s">
        <v>47</v>
      </c>
      <c r="B27" s="1" t="s">
        <v>45</v>
      </c>
      <c r="C27" s="7" t="s">
        <v>50</v>
      </c>
      <c r="D27" s="11">
        <v>20</v>
      </c>
      <c r="E27" s="4" t="s">
        <v>60</v>
      </c>
      <c r="F27" s="3">
        <v>7600000</v>
      </c>
      <c r="G27" s="1" t="s">
        <v>6</v>
      </c>
      <c r="I27" s="12" t="s">
        <v>6</v>
      </c>
    </row>
    <row r="28" spans="1:9" x14ac:dyDescent="0.2">
      <c r="A28" s="6" t="s">
        <v>48</v>
      </c>
      <c r="B28" s="1" t="s">
        <v>46</v>
      </c>
      <c r="C28" s="7" t="s">
        <v>51</v>
      </c>
      <c r="D28" s="11">
        <v>3</v>
      </c>
      <c r="E28" s="4">
        <v>3.7499999999999999E-2</v>
      </c>
      <c r="F28" s="3">
        <v>40000000</v>
      </c>
      <c r="G28" s="1" t="s">
        <v>6</v>
      </c>
      <c r="I28" s="12" t="s">
        <v>6</v>
      </c>
    </row>
    <row r="29" spans="1:9" x14ac:dyDescent="0.2">
      <c r="A29" s="6" t="s">
        <v>63</v>
      </c>
      <c r="B29" s="1" t="s">
        <v>66</v>
      </c>
      <c r="C29" s="7" t="s">
        <v>69</v>
      </c>
      <c r="D29" s="11">
        <v>6</v>
      </c>
      <c r="E29" s="4" t="s">
        <v>87</v>
      </c>
      <c r="F29" s="3">
        <v>35000000</v>
      </c>
      <c r="I29" s="12"/>
    </row>
    <row r="30" spans="1:9" x14ac:dyDescent="0.2">
      <c r="A30" s="6" t="s">
        <v>64</v>
      </c>
      <c r="B30" s="1" t="s">
        <v>67</v>
      </c>
      <c r="C30" s="7" t="s">
        <v>70</v>
      </c>
      <c r="D30" s="11">
        <v>10</v>
      </c>
      <c r="E30" s="4">
        <v>8.2900000000000005E-3</v>
      </c>
      <c r="F30" s="3">
        <v>355000000</v>
      </c>
      <c r="I30" s="12"/>
    </row>
    <row r="31" spans="1:9" x14ac:dyDescent="0.2">
      <c r="A31" s="6" t="s">
        <v>65</v>
      </c>
      <c r="B31" s="1" t="s">
        <v>68</v>
      </c>
      <c r="C31" s="7" t="s">
        <v>71</v>
      </c>
      <c r="D31" s="11">
        <v>4</v>
      </c>
      <c r="E31" s="4">
        <v>4.3749999999999997E-2</v>
      </c>
      <c r="F31" s="3">
        <v>200000000</v>
      </c>
      <c r="I31" s="12"/>
    </row>
    <row r="32" spans="1:9" x14ac:dyDescent="0.2">
      <c r="A32" s="7" t="s">
        <v>73</v>
      </c>
      <c r="B32" s="1" t="s">
        <v>77</v>
      </c>
      <c r="C32" s="7" t="s">
        <v>81</v>
      </c>
      <c r="D32" s="11">
        <v>5</v>
      </c>
      <c r="E32" s="4">
        <v>7.0000000000000001E-3</v>
      </c>
      <c r="F32" s="3">
        <v>475000000</v>
      </c>
      <c r="I32" s="12"/>
    </row>
    <row r="33" spans="1:9" x14ac:dyDescent="0.2">
      <c r="A33" s="7" t="s">
        <v>74</v>
      </c>
      <c r="B33" s="1" t="s">
        <v>78</v>
      </c>
      <c r="C33" s="7" t="s">
        <v>82</v>
      </c>
      <c r="D33" s="11">
        <v>10</v>
      </c>
      <c r="E33" s="4">
        <v>4.1200000000000004E-3</v>
      </c>
      <c r="F33" s="3">
        <v>1100000000</v>
      </c>
      <c r="I33" s="12"/>
    </row>
    <row r="34" spans="1:9" x14ac:dyDescent="0.2">
      <c r="A34" s="7" t="s">
        <v>75</v>
      </c>
      <c r="B34" s="1" t="s">
        <v>79</v>
      </c>
      <c r="C34" s="7" t="s">
        <v>83</v>
      </c>
      <c r="D34" s="11">
        <v>3</v>
      </c>
      <c r="E34" s="4">
        <v>4.4999999999999998E-2</v>
      </c>
      <c r="F34" s="3">
        <v>51000000</v>
      </c>
      <c r="I34" s="12"/>
    </row>
    <row r="35" spans="1:9" x14ac:dyDescent="0.2">
      <c r="A35" s="20" t="s">
        <v>76</v>
      </c>
      <c r="B35" s="6" t="s">
        <v>80</v>
      </c>
      <c r="C35" s="7" t="s">
        <v>84</v>
      </c>
      <c r="D35" s="11">
        <v>10</v>
      </c>
      <c r="E35" s="4">
        <v>1.0059999999999999E-2</v>
      </c>
      <c r="F35" s="3">
        <v>223500000</v>
      </c>
      <c r="I35" s="12"/>
    </row>
    <row r="36" spans="1:9" x14ac:dyDescent="0.2">
      <c r="A36" s="13"/>
      <c r="B36" s="6"/>
      <c r="C36" s="9"/>
      <c r="D36" s="9"/>
      <c r="E36" s="14"/>
      <c r="F36" s="23">
        <f>SUM(F21:F35)</f>
        <v>7153100000</v>
      </c>
      <c r="G36" s="15"/>
    </row>
    <row r="37" spans="1:9" x14ac:dyDescent="0.2">
      <c r="A37" s="2" t="s">
        <v>5</v>
      </c>
      <c r="G37" s="15"/>
    </row>
    <row r="38" spans="1:9" x14ac:dyDescent="0.2">
      <c r="G38" s="15"/>
    </row>
    <row r="39" spans="1:9" x14ac:dyDescent="0.2">
      <c r="A39" s="5" t="s">
        <v>0</v>
      </c>
      <c r="B39" s="5" t="s">
        <v>2</v>
      </c>
      <c r="C39" s="5" t="s">
        <v>1</v>
      </c>
      <c r="D39" s="5" t="s">
        <v>12</v>
      </c>
      <c r="E39" s="5" t="s">
        <v>13</v>
      </c>
      <c r="F39" s="5" t="s">
        <v>11</v>
      </c>
      <c r="G39" s="15"/>
    </row>
    <row r="40" spans="1:9" x14ac:dyDescent="0.2">
      <c r="A40" s="6" t="s">
        <v>37</v>
      </c>
      <c r="B40" s="1" t="s">
        <v>7</v>
      </c>
      <c r="C40" s="7" t="s">
        <v>8</v>
      </c>
      <c r="D40" s="18">
        <v>9</v>
      </c>
      <c r="E40" s="19">
        <v>2.1250000000000002E-2</v>
      </c>
      <c r="F40" s="10">
        <v>702000000</v>
      </c>
      <c r="G40" s="16"/>
    </row>
    <row r="41" spans="1:9" x14ac:dyDescent="0.2">
      <c r="A41" s="6" t="s">
        <v>38</v>
      </c>
      <c r="B41" s="1" t="s">
        <v>34</v>
      </c>
      <c r="C41" s="7" t="s">
        <v>9</v>
      </c>
      <c r="D41" s="18">
        <v>15</v>
      </c>
      <c r="E41" s="19">
        <v>2.2499999999999999E-2</v>
      </c>
      <c r="F41" s="10">
        <v>295000000</v>
      </c>
      <c r="G41" s="16"/>
    </row>
    <row r="42" spans="1:9" x14ac:dyDescent="0.2">
      <c r="A42" s="6" t="s">
        <v>38</v>
      </c>
      <c r="B42" s="1" t="s">
        <v>20</v>
      </c>
      <c r="C42" s="7" t="s">
        <v>30</v>
      </c>
      <c r="D42" s="18">
        <v>10</v>
      </c>
      <c r="E42" s="19">
        <v>1.95E-2</v>
      </c>
      <c r="F42" s="10">
        <v>705000000</v>
      </c>
      <c r="G42" s="16"/>
    </row>
    <row r="43" spans="1:9" x14ac:dyDescent="0.2">
      <c r="A43" s="6" t="s">
        <v>39</v>
      </c>
      <c r="B43" s="1" t="s">
        <v>35</v>
      </c>
      <c r="C43" s="7" t="s">
        <v>41</v>
      </c>
      <c r="D43" s="18">
        <v>10</v>
      </c>
      <c r="E43" s="19">
        <v>1.95E-2</v>
      </c>
      <c r="F43" s="10">
        <v>862000000</v>
      </c>
      <c r="G43" s="16"/>
    </row>
    <row r="44" spans="1:9" x14ac:dyDescent="0.2">
      <c r="A44" s="6" t="s">
        <v>39</v>
      </c>
      <c r="B44" s="1" t="s">
        <v>20</v>
      </c>
      <c r="C44" s="7" t="s">
        <v>30</v>
      </c>
      <c r="D44" s="18">
        <v>7</v>
      </c>
      <c r="E44" s="19">
        <v>2.8750000000000001E-2</v>
      </c>
      <c r="F44" s="10">
        <v>388000000</v>
      </c>
      <c r="G44" s="16"/>
    </row>
    <row r="45" spans="1:9" x14ac:dyDescent="0.2">
      <c r="A45" s="6" t="s">
        <v>40</v>
      </c>
      <c r="B45" s="1" t="s">
        <v>36</v>
      </c>
      <c r="C45" s="7" t="s">
        <v>42</v>
      </c>
      <c r="D45" s="18">
        <v>11</v>
      </c>
      <c r="E45" s="19">
        <v>3.875E-2</v>
      </c>
      <c r="F45" s="10">
        <v>619000000</v>
      </c>
      <c r="G45" s="16"/>
    </row>
    <row r="46" spans="1:9" x14ac:dyDescent="0.2">
      <c r="A46" s="6" t="s">
        <v>43</v>
      </c>
      <c r="B46" s="1" t="s">
        <v>20</v>
      </c>
      <c r="C46" s="7" t="s">
        <v>30</v>
      </c>
      <c r="D46" s="18">
        <v>10</v>
      </c>
      <c r="E46" s="19">
        <v>1.95E-2</v>
      </c>
      <c r="F46" s="10">
        <v>600000000</v>
      </c>
      <c r="G46" s="16"/>
    </row>
    <row r="47" spans="1:9" x14ac:dyDescent="0.2">
      <c r="A47" s="6" t="s">
        <v>52</v>
      </c>
      <c r="B47" s="1" t="s">
        <v>34</v>
      </c>
      <c r="C47" s="7" t="s">
        <v>9</v>
      </c>
      <c r="D47" s="18">
        <v>15</v>
      </c>
      <c r="E47" s="19">
        <v>2.2499999999999999E-2</v>
      </c>
      <c r="F47" s="10">
        <v>450000000</v>
      </c>
      <c r="G47" s="16"/>
    </row>
    <row r="48" spans="1:9" x14ac:dyDescent="0.2">
      <c r="A48" s="6" t="s">
        <v>52</v>
      </c>
      <c r="B48" s="1" t="s">
        <v>20</v>
      </c>
      <c r="C48" s="7" t="s">
        <v>30</v>
      </c>
      <c r="D48" s="18">
        <v>10</v>
      </c>
      <c r="E48" s="19">
        <v>1.95E-2</v>
      </c>
      <c r="F48" s="10">
        <v>800000000</v>
      </c>
    </row>
    <row r="49" spans="1:6" x14ac:dyDescent="0.2">
      <c r="A49" s="6" t="s">
        <v>53</v>
      </c>
      <c r="B49" s="1" t="s">
        <v>35</v>
      </c>
      <c r="C49" s="7" t="s">
        <v>41</v>
      </c>
      <c r="D49" s="18">
        <v>7</v>
      </c>
      <c r="E49" s="19">
        <v>2.8750000000000001E-2</v>
      </c>
      <c r="F49" s="10">
        <v>742000000</v>
      </c>
    </row>
    <row r="50" spans="1:6" x14ac:dyDescent="0.2">
      <c r="A50" s="6" t="s">
        <v>72</v>
      </c>
      <c r="B50" s="1" t="s">
        <v>34</v>
      </c>
      <c r="C50" s="7" t="s">
        <v>9</v>
      </c>
      <c r="D50" s="18">
        <v>10</v>
      </c>
      <c r="E50" s="19">
        <v>1.95E-2</v>
      </c>
      <c r="F50" s="10">
        <v>707034000</v>
      </c>
    </row>
    <row r="51" spans="1:6" x14ac:dyDescent="0.2">
      <c r="A51" s="6" t="s">
        <v>72</v>
      </c>
      <c r="B51" s="1" t="s">
        <v>20</v>
      </c>
      <c r="C51" s="7" t="s">
        <v>30</v>
      </c>
      <c r="D51" s="18">
        <v>15</v>
      </c>
      <c r="E51" s="19">
        <v>2.2499999999999999E-2</v>
      </c>
      <c r="F51" s="10">
        <v>696105000</v>
      </c>
    </row>
    <row r="52" spans="1:6" x14ac:dyDescent="0.2">
      <c r="A52" s="1" t="s">
        <v>85</v>
      </c>
      <c r="B52" s="1" t="s">
        <v>20</v>
      </c>
      <c r="C52" s="1" t="s">
        <v>30</v>
      </c>
      <c r="D52" s="18">
        <v>10</v>
      </c>
      <c r="E52" s="19">
        <v>1.95E-2</v>
      </c>
      <c r="F52" s="10">
        <v>814570000</v>
      </c>
    </row>
    <row r="53" spans="1:6" x14ac:dyDescent="0.2">
      <c r="A53" s="1" t="s">
        <v>86</v>
      </c>
      <c r="B53" s="1" t="s">
        <v>35</v>
      </c>
      <c r="C53" s="1" t="s">
        <v>41</v>
      </c>
      <c r="D53" s="18">
        <v>9</v>
      </c>
      <c r="E53" s="19">
        <v>2.1250000000000002E-2</v>
      </c>
      <c r="F53" s="10">
        <v>476000000</v>
      </c>
    </row>
    <row r="54" spans="1:6" x14ac:dyDescent="0.2">
      <c r="A54" s="1" t="s">
        <v>86</v>
      </c>
      <c r="B54" s="1" t="s">
        <v>7</v>
      </c>
      <c r="C54" s="1" t="s">
        <v>8</v>
      </c>
      <c r="D54" s="18">
        <v>7</v>
      </c>
      <c r="E54" s="19">
        <v>2.8750000000000001E-2</v>
      </c>
      <c r="F54" s="10">
        <v>321000000</v>
      </c>
    </row>
    <row r="55" spans="1:6" x14ac:dyDescent="0.2">
      <c r="F55" s="22">
        <f>SUM(F40:F54)</f>
        <v>9177709000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6" sqref="A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Props1.xml><?xml version="1.0" encoding="utf-8"?>
<ds:datastoreItem xmlns:ds="http://schemas.openxmlformats.org/officeDocument/2006/customXml" ds:itemID="{D1CDE221-8AEB-40F9-AE58-4909ED55112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pcunha</dc:creator>
  <cp:lastModifiedBy>Sofia Karayianni</cp:lastModifiedBy>
  <dcterms:created xsi:type="dcterms:W3CDTF">2015-03-24T15:39:09Z</dcterms:created>
  <dcterms:modified xsi:type="dcterms:W3CDTF">2019-08-08T13:16:00Z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d05299e5-7ec4-4239-9ba8-e929b50a56c1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zagfFIFbGHm65OVVqngi/95RQ4Fw1F5u</vt:lpwstr>
  </property>
</Properties>
</file>